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brand\Desktop\"/>
    </mc:Choice>
  </mc:AlternateContent>
  <xr:revisionPtr revIDLastSave="0" documentId="13_ncr:1_{16A12B3D-A603-46DB-B7E7-C4DEE50BF4E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2" i="1" l="1"/>
  <c r="F32" i="1" s="1"/>
  <c r="B22" i="1" l="1"/>
  <c r="F22" i="1" l="1"/>
  <c r="A35" i="1" s="1"/>
  <c r="C35" i="1" s="1"/>
</calcChain>
</file>

<file path=xl/sharedStrings.xml><?xml version="1.0" encoding="utf-8"?>
<sst xmlns="http://schemas.openxmlformats.org/spreadsheetml/2006/main" count="30" uniqueCount="21">
  <si>
    <t>Variables</t>
  </si>
  <si>
    <t>Employees Generated</t>
  </si>
  <si>
    <t>Mitigation Calculation</t>
  </si>
  <si>
    <t>Sq. Ft. Per Emp.</t>
  </si>
  <si>
    <t>Mitigation Percentage</t>
  </si>
  <si>
    <t>Mitigation Fee</t>
  </si>
  <si>
    <t>PROJECT NAME</t>
  </si>
  <si>
    <t>ADDRESS</t>
  </si>
  <si>
    <t>APPLICANT</t>
  </si>
  <si>
    <t>TYPE SQUARE FOOTAGE IN YELLOW BOX</t>
  </si>
  <si>
    <t>DATE</t>
  </si>
  <si>
    <t>INSTRUCTIONS:</t>
  </si>
  <si>
    <t>Payment-in-Lieu Fee (per Sq. Ft.)</t>
  </si>
  <si>
    <r>
      <rPr>
        <b/>
        <sz val="10"/>
        <rFont val="Arial"/>
        <family val="2"/>
      </rPr>
      <t>Floor Area</t>
    </r>
    <r>
      <rPr>
        <sz val="10"/>
        <rFont val="Arial"/>
        <family val="2"/>
      </rPr>
      <t xml:space="preserve"> (Including basements and heated garages)</t>
    </r>
  </si>
  <si>
    <t>New Construction Unit 1</t>
  </si>
  <si>
    <t>New Construction Unit 2</t>
  </si>
  <si>
    <t xml:space="preserve">1. Type Floor Area to be constructed in the yellow box for each unit </t>
  </si>
  <si>
    <t>2. Resultant Required Mitigation Fee Payment can be found in the green box labeled "Mitigation Fee"</t>
  </si>
  <si>
    <t>Unit 1 + Unit 2 = Total Mitigation Fee</t>
  </si>
  <si>
    <t>Payment in Lieu Fee</t>
  </si>
  <si>
    <t>TOTAL MITIGATION SQUARE FOOTAGE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</si>
</sst>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0.000000"/>
  </numFmts>
  <fonts count="6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color indexed="53"/>
      <name val="Arial"/>
      <family val="2"/>
    </font>
    <font>
      <sz val="10"/>
      <color indexed="10"/>
      <name val="Arial"/>
      <family val="2"/>
    </font>
    <font>
      <b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0" fillId="0" borderId="1" xfId="0" applyBorder="1"/>
    <xf numFmtId="0" fontId="3" fillId="0" borderId="0" xfId="0" applyFont="1"/>
    <xf numFmtId="0" fontId="3" fillId="0" borderId="0" xfId="0" applyFont="1" applyAlignment="1">
      <alignment horizontal="left"/>
    </xf>
    <xf numFmtId="2" fontId="3" fillId="0" borderId="0" xfId="0" applyNumberFormat="1" applyFont="1"/>
    <xf numFmtId="0" fontId="4" fillId="0" borderId="0" xfId="0" applyFont="1"/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3" xfId="0" applyBorder="1"/>
    <xf numFmtId="0" fontId="0" fillId="0" borderId="5" xfId="0" applyBorder="1"/>
    <xf numFmtId="10" fontId="0" fillId="0" borderId="5" xfId="0" applyNumberFormat="1" applyBorder="1" applyAlignment="1">
      <alignment wrapText="1"/>
    </xf>
    <xf numFmtId="164" fontId="0" fillId="0" borderId="6" xfId="0" applyNumberFormat="1" applyBorder="1" applyAlignment="1">
      <alignment wrapText="1"/>
    </xf>
    <xf numFmtId="0" fontId="1" fillId="0" borderId="7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5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12" xfId="0" applyBorder="1"/>
    <xf numFmtId="0" fontId="0" fillId="0" borderId="13" xfId="0" applyBorder="1"/>
    <xf numFmtId="0" fontId="0" fillId="0" borderId="13" xfId="0" applyBorder="1" applyAlignment="1">
      <alignment wrapText="1"/>
    </xf>
    <xf numFmtId="0" fontId="0" fillId="0" borderId="14" xfId="0" applyBorder="1" applyAlignment="1">
      <alignment wrapText="1"/>
    </xf>
    <xf numFmtId="0" fontId="5" fillId="0" borderId="7" xfId="0" applyFont="1" applyBorder="1"/>
    <xf numFmtId="0" fontId="0" fillId="0" borderId="15" xfId="0" applyBorder="1" applyAlignment="1">
      <alignment wrapText="1"/>
    </xf>
    <xf numFmtId="0" fontId="0" fillId="0" borderId="7" xfId="0" applyBorder="1"/>
    <xf numFmtId="0" fontId="1" fillId="0" borderId="0" xfId="0" applyFont="1" applyAlignment="1">
      <alignment wrapText="1"/>
    </xf>
    <xf numFmtId="0" fontId="1" fillId="0" borderId="15" xfId="0" applyFont="1" applyBorder="1" applyAlignment="1">
      <alignment wrapText="1"/>
    </xf>
    <xf numFmtId="0" fontId="0" fillId="0" borderId="16" xfId="0" applyBorder="1"/>
    <xf numFmtId="0" fontId="0" fillId="0" borderId="17" xfId="0" applyBorder="1" applyAlignment="1">
      <alignment wrapText="1"/>
    </xf>
    <xf numFmtId="0" fontId="0" fillId="0" borderId="18" xfId="0" applyBorder="1"/>
    <xf numFmtId="0" fontId="2" fillId="0" borderId="20" xfId="0" applyFont="1" applyBorder="1" applyAlignment="1">
      <alignment wrapText="1"/>
    </xf>
    <xf numFmtId="0" fontId="3" fillId="0" borderId="22" xfId="0" applyFont="1" applyBorder="1" applyAlignment="1">
      <alignment horizontal="center"/>
    </xf>
    <xf numFmtId="164" fontId="2" fillId="0" borderId="22" xfId="0" applyNumberFormat="1" applyFont="1" applyBorder="1"/>
    <xf numFmtId="0" fontId="3" fillId="0" borderId="22" xfId="0" applyFont="1" applyBorder="1" applyAlignment="1">
      <alignment horizontal="center" wrapText="1"/>
    </xf>
    <xf numFmtId="0" fontId="3" fillId="0" borderId="23" xfId="0" applyFont="1" applyBorder="1" applyAlignment="1">
      <alignment horizontal="center" wrapText="1"/>
    </xf>
    <xf numFmtId="4" fontId="0" fillId="2" borderId="21" xfId="0" applyNumberFormat="1" applyFill="1" applyBorder="1" applyAlignment="1" applyProtection="1">
      <alignment horizontal="right"/>
      <protection locked="0"/>
    </xf>
    <xf numFmtId="165" fontId="0" fillId="0" borderId="5" xfId="0" applyNumberFormat="1" applyBorder="1" applyProtection="1">
      <protection hidden="1"/>
    </xf>
    <xf numFmtId="0" fontId="2" fillId="2" borderId="9" xfId="0" applyFont="1" applyFill="1" applyBorder="1" applyProtection="1">
      <protection locked="0"/>
    </xf>
    <xf numFmtId="0" fontId="2" fillId="2" borderId="6" xfId="0" applyFont="1" applyFill="1" applyBorder="1" applyProtection="1">
      <protection locked="0"/>
    </xf>
    <xf numFmtId="0" fontId="2" fillId="2" borderId="10" xfId="0" applyFont="1" applyFill="1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0" fontId="2" fillId="2" borderId="8" xfId="0" applyFont="1" applyFill="1" applyBorder="1" applyAlignment="1" applyProtection="1">
      <alignment wrapText="1"/>
      <protection locked="0"/>
    </xf>
    <xf numFmtId="0" fontId="1" fillId="0" borderId="7" xfId="0" applyFont="1" applyBorder="1"/>
    <xf numFmtId="0" fontId="1" fillId="0" borderId="0" xfId="0" applyFont="1" applyAlignment="1">
      <alignment horizontal="right" wrapText="1"/>
    </xf>
    <xf numFmtId="0" fontId="0" fillId="0" borderId="25" xfId="0" applyBorder="1"/>
    <xf numFmtId="14" fontId="1" fillId="0" borderId="15" xfId="0" applyNumberFormat="1" applyFont="1" applyBorder="1" applyAlignment="1" applyProtection="1">
      <alignment horizontal="left" wrapText="1"/>
      <protection locked="0"/>
    </xf>
    <xf numFmtId="0" fontId="2" fillId="0" borderId="6" xfId="0" applyFont="1" applyBorder="1" applyAlignment="1">
      <alignment horizontal="center" wrapText="1"/>
    </xf>
    <xf numFmtId="0" fontId="1" fillId="0" borderId="24" xfId="0" applyFont="1" applyBorder="1" applyAlignment="1">
      <alignment horizontal="center"/>
    </xf>
    <xf numFmtId="0" fontId="0" fillId="0" borderId="25" xfId="0" applyBorder="1" applyAlignment="1">
      <alignment wrapText="1"/>
    </xf>
    <xf numFmtId="0" fontId="1" fillId="0" borderId="27" xfId="0" applyFont="1" applyBorder="1" applyAlignment="1">
      <alignment horizontal="center" wrapText="1"/>
    </xf>
    <xf numFmtId="164" fontId="0" fillId="0" borderId="1" xfId="0" applyNumberFormat="1" applyBorder="1" applyAlignment="1">
      <alignment wrapText="1"/>
    </xf>
    <xf numFmtId="0" fontId="0" fillId="3" borderId="10" xfId="0" applyFill="1" applyBorder="1" applyAlignment="1" applyProtection="1">
      <alignment wrapText="1"/>
      <protection locked="0"/>
    </xf>
    <xf numFmtId="0" fontId="0" fillId="3" borderId="11" xfId="0" applyFill="1" applyBorder="1" applyAlignment="1" applyProtection="1">
      <alignment wrapText="1"/>
      <protection locked="0"/>
    </xf>
    <xf numFmtId="0" fontId="2" fillId="3" borderId="10" xfId="0" applyFont="1" applyFill="1" applyBorder="1" applyProtection="1">
      <protection locked="0"/>
    </xf>
    <xf numFmtId="164" fontId="1" fillId="0" borderId="4" xfId="0" applyNumberFormat="1" applyFont="1" applyBorder="1" applyAlignment="1" applyProtection="1">
      <alignment wrapText="1"/>
      <protection hidden="1"/>
    </xf>
    <xf numFmtId="164" fontId="2" fillId="0" borderId="26" xfId="0" applyNumberFormat="1" applyFont="1" applyBorder="1"/>
    <xf numFmtId="2" fontId="0" fillId="0" borderId="3" xfId="0" applyNumberFormat="1" applyBorder="1" applyProtection="1">
      <protection locked="0"/>
    </xf>
    <xf numFmtId="0" fontId="0" fillId="0" borderId="19" xfId="0" applyBorder="1"/>
    <xf numFmtId="0" fontId="0" fillId="0" borderId="31" xfId="0" applyBorder="1"/>
    <xf numFmtId="0" fontId="0" fillId="0" borderId="32" xfId="0" applyBorder="1"/>
    <xf numFmtId="0" fontId="2" fillId="0" borderId="0" xfId="0" applyFont="1" applyAlignment="1">
      <alignment wrapText="1"/>
    </xf>
    <xf numFmtId="4" fontId="2" fillId="0" borderId="0" xfId="0" applyNumberFormat="1" applyFont="1" applyAlignment="1" applyProtection="1">
      <alignment wrapText="1"/>
      <protection hidden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2" fillId="0" borderId="0" xfId="0" applyFont="1" applyAlignment="1">
      <alignment horizontal="center" wrapText="1"/>
    </xf>
    <xf numFmtId="165" fontId="0" fillId="0" borderId="0" xfId="0" applyNumberFormat="1" applyProtection="1">
      <protection hidden="1"/>
    </xf>
    <xf numFmtId="10" fontId="0" fillId="0" borderId="0" xfId="0" applyNumberFormat="1" applyAlignment="1">
      <alignment wrapText="1"/>
    </xf>
    <xf numFmtId="164" fontId="0" fillId="0" borderId="0" xfId="0" applyNumberFormat="1" applyAlignment="1">
      <alignment wrapText="1"/>
    </xf>
    <xf numFmtId="164" fontId="1" fillId="0" borderId="0" xfId="0" applyNumberFormat="1" applyFont="1" applyAlignment="1" applyProtection="1">
      <alignment wrapText="1"/>
      <protection hidden="1"/>
    </xf>
    <xf numFmtId="0" fontId="1" fillId="0" borderId="28" xfId="0" applyFont="1" applyBorder="1" applyAlignment="1">
      <alignment wrapText="1"/>
    </xf>
    <xf numFmtId="2" fontId="1" fillId="0" borderId="29" xfId="0" applyNumberFormat="1" applyFont="1" applyBorder="1" applyProtection="1">
      <protection locked="0"/>
    </xf>
    <xf numFmtId="0" fontId="1" fillId="0" borderId="30" xfId="0" applyFont="1" applyBorder="1"/>
    <xf numFmtId="164" fontId="2" fillId="0" borderId="18" xfId="0" applyNumberFormat="1" applyFont="1" applyBorder="1" applyAlignment="1">
      <alignment wrapText="1"/>
    </xf>
    <xf numFmtId="2" fontId="0" fillId="4" borderId="9" xfId="0" applyNumberFormat="1" applyFill="1" applyBorder="1" applyAlignment="1">
      <alignment horizontal="center"/>
    </xf>
    <xf numFmtId="2" fontId="0" fillId="4" borderId="10" xfId="0" applyNumberFormat="1" applyFill="1" applyBorder="1" applyAlignment="1">
      <alignment horizontal="center"/>
    </xf>
    <xf numFmtId="2" fontId="0" fillId="4" borderId="11" xfId="0" applyNumberForma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85725</xdr:rowOff>
    </xdr:from>
    <xdr:to>
      <xdr:col>0</xdr:col>
      <xdr:colOff>2152650</xdr:colOff>
      <xdr:row>5</xdr:row>
      <xdr:rowOff>66676</xdr:rowOff>
    </xdr:to>
    <xdr:pic>
      <xdr:nvPicPr>
        <xdr:cNvPr id="1077" name="Picture 1" descr="LOGO">
          <a:extLst>
            <a:ext uri="{FF2B5EF4-FFF2-40B4-BE49-F238E27FC236}">
              <a16:creationId xmlns:a16="http://schemas.microsoft.com/office/drawing/2014/main" id="{00000000-0008-0000-0000-00003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85725"/>
          <a:ext cx="2076450" cy="81915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9"/>
  <sheetViews>
    <sheetView showGridLines="0" tabSelected="1" view="pageLayout" topLeftCell="A12" zoomScaleNormal="100" workbookViewId="0">
      <selection activeCell="F22" sqref="F22"/>
    </sheetView>
  </sheetViews>
  <sheetFormatPr defaultRowHeight="12.75" x14ac:dyDescent="0.2"/>
  <cols>
    <col min="1" max="1" width="34.85546875" customWidth="1"/>
    <col min="2" max="2" width="19.140625" customWidth="1"/>
    <col min="3" max="3" width="8.85546875" customWidth="1"/>
    <col min="4" max="4" width="10.7109375" style="7" customWidth="1"/>
    <col min="5" max="5" width="16" style="7" customWidth="1"/>
    <col min="6" max="6" width="14.42578125" style="7" customWidth="1"/>
    <col min="7" max="8" width="8.85546875" customWidth="1"/>
  </cols>
  <sheetData>
    <row r="1" spans="1:12" x14ac:dyDescent="0.2">
      <c r="A1" s="18"/>
      <c r="B1" s="19"/>
      <c r="C1" s="19"/>
      <c r="D1" s="20"/>
      <c r="E1" s="20"/>
      <c r="F1" s="21"/>
    </row>
    <row r="2" spans="1:12" ht="14.1" customHeight="1" x14ac:dyDescent="0.2">
      <c r="A2" s="24"/>
      <c r="B2" s="10" t="s">
        <v>6</v>
      </c>
      <c r="C2" s="37"/>
      <c r="D2" s="39"/>
      <c r="E2" s="41"/>
      <c r="F2" s="23"/>
    </row>
    <row r="3" spans="1:12" ht="14.1" customHeight="1" x14ac:dyDescent="0.2">
      <c r="A3" s="24"/>
      <c r="B3" s="10" t="s">
        <v>7</v>
      </c>
      <c r="C3" s="38"/>
      <c r="D3" s="40"/>
      <c r="E3" s="42"/>
      <c r="F3" s="23"/>
    </row>
    <row r="4" spans="1:12" ht="14.1" customHeight="1" x14ac:dyDescent="0.2">
      <c r="A4" s="24"/>
      <c r="B4" s="10" t="s">
        <v>8</v>
      </c>
      <c r="C4" s="38"/>
      <c r="D4" s="40"/>
      <c r="E4" s="42"/>
      <c r="F4" s="23"/>
    </row>
    <row r="5" spans="1:12" x14ac:dyDescent="0.2">
      <c r="A5" s="24"/>
      <c r="B5" s="10" t="s">
        <v>10</v>
      </c>
      <c r="C5" s="54"/>
      <c r="D5" s="52"/>
      <c r="E5" s="53"/>
      <c r="F5" s="23"/>
    </row>
    <row r="6" spans="1:12" x14ac:dyDescent="0.2">
      <c r="A6" s="43"/>
      <c r="F6" s="23"/>
    </row>
    <row r="7" spans="1:12" x14ac:dyDescent="0.2">
      <c r="A7" s="43" t="s">
        <v>11</v>
      </c>
      <c r="F7" s="23"/>
      <c r="H7" s="8"/>
      <c r="I7" s="8"/>
      <c r="J7" s="8"/>
      <c r="K7" s="8"/>
      <c r="L7" s="9"/>
    </row>
    <row r="8" spans="1:12" x14ac:dyDescent="0.2">
      <c r="A8" s="43" t="s">
        <v>16</v>
      </c>
      <c r="E8" s="44"/>
      <c r="F8" s="46"/>
      <c r="H8" s="3"/>
      <c r="I8" s="4"/>
      <c r="J8" s="4"/>
      <c r="K8" s="2"/>
      <c r="L8" s="5"/>
    </row>
    <row r="9" spans="1:12" x14ac:dyDescent="0.2">
      <c r="A9" s="43" t="s">
        <v>17</v>
      </c>
      <c r="E9" s="44"/>
      <c r="F9" s="46"/>
      <c r="H9" s="3"/>
      <c r="I9" s="4"/>
      <c r="J9" s="4"/>
      <c r="K9" s="2"/>
      <c r="L9" s="5"/>
    </row>
    <row r="10" spans="1:12" x14ac:dyDescent="0.2">
      <c r="A10" s="43"/>
      <c r="E10" s="44"/>
      <c r="F10" s="46"/>
      <c r="H10" s="3"/>
      <c r="I10" s="4"/>
      <c r="J10" s="4"/>
      <c r="K10" s="2"/>
      <c r="L10" s="5"/>
    </row>
    <row r="11" spans="1:12" x14ac:dyDescent="0.2">
      <c r="A11" s="43"/>
      <c r="F11" s="23"/>
      <c r="H11" s="3"/>
      <c r="I11" s="4"/>
      <c r="J11" s="4"/>
      <c r="K11" s="2"/>
      <c r="L11" s="5"/>
    </row>
    <row r="12" spans="1:12" x14ac:dyDescent="0.2">
      <c r="A12" s="24"/>
      <c r="F12" s="23"/>
      <c r="H12" s="3"/>
      <c r="I12" s="4"/>
      <c r="J12" s="4"/>
      <c r="K12" s="2"/>
      <c r="L12" s="5"/>
    </row>
    <row r="13" spans="1:12" ht="13.5" thickBot="1" x14ac:dyDescent="0.25">
      <c r="A13" s="24"/>
      <c r="F13" s="23"/>
      <c r="H13" s="3"/>
      <c r="I13" s="4"/>
      <c r="J13" s="4"/>
      <c r="K13" s="2"/>
      <c r="L13" s="5"/>
    </row>
    <row r="14" spans="1:12" x14ac:dyDescent="0.2">
      <c r="A14" s="18"/>
      <c r="B14" s="19"/>
      <c r="C14" s="19"/>
      <c r="D14" s="20"/>
      <c r="E14" s="20"/>
      <c r="F14" s="21"/>
      <c r="H14" s="3"/>
      <c r="I14" s="4"/>
      <c r="J14" s="4"/>
      <c r="K14" s="2"/>
      <c r="L14" s="5"/>
    </row>
    <row r="15" spans="1:12" ht="15.75" x14ac:dyDescent="0.25">
      <c r="A15" s="22" t="s">
        <v>14</v>
      </c>
      <c r="F15" s="23"/>
      <c r="H15" s="3"/>
      <c r="I15" s="4"/>
      <c r="J15" s="4"/>
      <c r="K15" s="2"/>
      <c r="L15" s="5"/>
    </row>
    <row r="16" spans="1:12" ht="15.75" x14ac:dyDescent="0.25">
      <c r="A16" s="22"/>
      <c r="F16" s="23"/>
      <c r="H16" s="3"/>
      <c r="I16" s="4"/>
      <c r="J16" s="4"/>
      <c r="K16" s="2"/>
      <c r="L16" s="5"/>
    </row>
    <row r="17" spans="1:12" ht="13.5" thickBot="1" x14ac:dyDescent="0.25">
      <c r="A17" s="48" t="s">
        <v>0</v>
      </c>
      <c r="B17" s="45"/>
      <c r="C17" s="45"/>
      <c r="D17" s="49"/>
      <c r="E17" s="49"/>
      <c r="F17" s="50"/>
      <c r="H17" s="3"/>
      <c r="I17" s="4"/>
      <c r="J17" s="4"/>
      <c r="K17" s="2"/>
      <c r="L17" s="5"/>
    </row>
    <row r="18" spans="1:12" ht="27" customHeight="1" thickBot="1" x14ac:dyDescent="0.25">
      <c r="A18" s="30" t="s">
        <v>13</v>
      </c>
      <c r="B18" s="35"/>
      <c r="C18" s="31"/>
      <c r="D18" s="32" t="s">
        <v>9</v>
      </c>
      <c r="E18" s="33"/>
      <c r="F18" s="34"/>
      <c r="H18" s="3"/>
      <c r="I18" s="4"/>
      <c r="J18" s="4"/>
      <c r="K18" s="2"/>
      <c r="L18" s="5"/>
    </row>
    <row r="19" spans="1:12" x14ac:dyDescent="0.2">
      <c r="A19" s="24"/>
      <c r="E19" s="25"/>
      <c r="F19" s="26"/>
      <c r="H19" s="3"/>
      <c r="I19" s="4"/>
      <c r="J19" s="4"/>
      <c r="K19" s="2"/>
      <c r="L19" s="5"/>
    </row>
    <row r="20" spans="1:12" ht="13.5" thickBot="1" x14ac:dyDescent="0.25">
      <c r="A20" s="27"/>
      <c r="B20" s="1"/>
      <c r="C20" s="1"/>
      <c r="D20" s="6"/>
      <c r="E20" s="6"/>
      <c r="F20" s="28"/>
      <c r="H20" s="3"/>
      <c r="I20" s="4"/>
      <c r="J20" s="4"/>
      <c r="K20" s="2"/>
      <c r="L20" s="5"/>
    </row>
    <row r="21" spans="1:12" ht="28.5" customHeight="1" thickBot="1" x14ac:dyDescent="0.25">
      <c r="A21" s="14" t="s">
        <v>2</v>
      </c>
      <c r="B21" s="15" t="s">
        <v>1</v>
      </c>
      <c r="C21" s="16" t="s">
        <v>3</v>
      </c>
      <c r="D21" s="16" t="s">
        <v>4</v>
      </c>
      <c r="E21" s="47" t="s">
        <v>12</v>
      </c>
      <c r="F21" s="17" t="s">
        <v>5</v>
      </c>
    </row>
    <row r="22" spans="1:12" ht="15.75" customHeight="1" thickBot="1" x14ac:dyDescent="0.25">
      <c r="A22" s="29"/>
      <c r="B22" s="36">
        <f>(0.070174*EXP(0.000322*B18))+((B18/1000)*0.11)</f>
        <v>7.0174E-2</v>
      </c>
      <c r="C22" s="11">
        <v>400</v>
      </c>
      <c r="D22" s="12">
        <v>0.9</v>
      </c>
      <c r="E22" s="13">
        <v>630</v>
      </c>
      <c r="F22" s="55">
        <f>(B22*C22*D22)*E22</f>
        <v>15915.4632</v>
      </c>
    </row>
    <row r="23" spans="1:12" ht="13.5" thickBot="1" x14ac:dyDescent="0.25">
      <c r="A23" s="27"/>
      <c r="B23" s="1"/>
      <c r="C23" s="1"/>
      <c r="D23" s="51"/>
      <c r="E23" s="6"/>
      <c r="F23" s="28"/>
    </row>
    <row r="24" spans="1:12" x14ac:dyDescent="0.2">
      <c r="A24" s="18"/>
      <c r="B24" s="19"/>
      <c r="C24" s="19"/>
      <c r="D24" s="20"/>
      <c r="E24" s="20"/>
      <c r="F24" s="21"/>
    </row>
    <row r="25" spans="1:12" ht="15.75" x14ac:dyDescent="0.25">
      <c r="A25" s="22" t="s">
        <v>15</v>
      </c>
      <c r="F25" s="23"/>
    </row>
    <row r="26" spans="1:12" ht="15.75" x14ac:dyDescent="0.25">
      <c r="A26" s="22"/>
      <c r="F26" s="23"/>
    </row>
    <row r="27" spans="1:12" ht="13.5" thickBot="1" x14ac:dyDescent="0.25">
      <c r="A27" s="48" t="s">
        <v>0</v>
      </c>
      <c r="B27" s="45"/>
      <c r="C27" s="45"/>
      <c r="D27" s="49"/>
      <c r="E27" s="49"/>
      <c r="F27" s="50"/>
    </row>
    <row r="28" spans="1:12" ht="26.25" thickBot="1" x14ac:dyDescent="0.25">
      <c r="A28" s="30" t="s">
        <v>13</v>
      </c>
      <c r="B28" s="35"/>
      <c r="C28" s="31"/>
      <c r="D28" s="32" t="s">
        <v>9</v>
      </c>
      <c r="E28" s="33"/>
      <c r="F28" s="34"/>
    </row>
    <row r="29" spans="1:12" x14ac:dyDescent="0.2">
      <c r="A29" s="24"/>
      <c r="E29" s="25"/>
      <c r="F29" s="26"/>
    </row>
    <row r="30" spans="1:12" ht="13.5" thickBot="1" x14ac:dyDescent="0.25">
      <c r="A30" s="27"/>
      <c r="B30" s="1"/>
      <c r="C30" s="1"/>
      <c r="D30" s="6"/>
      <c r="E30" s="6"/>
      <c r="F30" s="28"/>
    </row>
    <row r="31" spans="1:12" ht="26.25" thickBot="1" x14ac:dyDescent="0.25">
      <c r="A31" s="14" t="s">
        <v>2</v>
      </c>
      <c r="B31" s="15" t="s">
        <v>1</v>
      </c>
      <c r="C31" s="16" t="s">
        <v>3</v>
      </c>
      <c r="D31" s="16" t="s">
        <v>4</v>
      </c>
      <c r="E31" s="47" t="s">
        <v>12</v>
      </c>
      <c r="F31" s="17" t="s">
        <v>5</v>
      </c>
    </row>
    <row r="32" spans="1:12" ht="13.5" thickBot="1" x14ac:dyDescent="0.25">
      <c r="A32" s="29"/>
      <c r="B32" s="36">
        <f>(0.070174*EXP(0.000322*B28))+((B28/1000)*0.11)</f>
        <v>7.0174E-2</v>
      </c>
      <c r="C32" s="11">
        <v>400</v>
      </c>
      <c r="D32" s="12">
        <v>0.9</v>
      </c>
      <c r="E32" s="13">
        <v>630</v>
      </c>
      <c r="F32" s="55">
        <f>(B32*C32*D32)*E32</f>
        <v>15915.4632</v>
      </c>
    </row>
    <row r="33" spans="1:6" ht="13.5" thickBot="1" x14ac:dyDescent="0.25">
      <c r="A33" s="27"/>
      <c r="B33" s="1"/>
      <c r="C33" s="1"/>
      <c r="D33" s="51"/>
      <c r="E33" s="6"/>
      <c r="F33" s="28"/>
    </row>
    <row r="34" spans="1:6" ht="27" customHeight="1" x14ac:dyDescent="0.2">
      <c r="A34" s="71" t="s">
        <v>18</v>
      </c>
      <c r="B34" s="72" t="s">
        <v>19</v>
      </c>
      <c r="C34" s="73" t="s">
        <v>20</v>
      </c>
      <c r="D34" s="56"/>
      <c r="E34" s="59"/>
      <c r="F34" s="60"/>
    </row>
    <row r="35" spans="1:6" ht="25.5" customHeight="1" x14ac:dyDescent="0.2">
      <c r="A35" s="74">
        <f>SUM(F22+F32)</f>
        <v>31830.9264</v>
      </c>
      <c r="B35" s="57">
        <v>630</v>
      </c>
      <c r="C35" s="75">
        <f>SUM(A35/630)</f>
        <v>50.525280000000002</v>
      </c>
      <c r="D35" s="76"/>
      <c r="E35" s="77"/>
      <c r="F35" s="58"/>
    </row>
    <row r="36" spans="1:6" ht="27" customHeight="1" x14ac:dyDescent="0.2">
      <c r="A36" s="61"/>
      <c r="B36" s="62"/>
      <c r="D36"/>
      <c r="E36"/>
      <c r="F36"/>
    </row>
    <row r="37" spans="1:6" x14ac:dyDescent="0.2">
      <c r="D37"/>
      <c r="E37"/>
      <c r="F37"/>
    </row>
    <row r="38" spans="1:6" x14ac:dyDescent="0.2">
      <c r="D38"/>
      <c r="E38"/>
      <c r="F38"/>
    </row>
    <row r="39" spans="1:6" ht="28.5" customHeight="1" x14ac:dyDescent="0.2">
      <c r="A39" s="63"/>
      <c r="B39" s="64"/>
      <c r="C39" s="65"/>
      <c r="D39" s="65"/>
      <c r="E39" s="66"/>
      <c r="F39" s="65"/>
    </row>
    <row r="40" spans="1:6" ht="15.75" customHeight="1" x14ac:dyDescent="0.2">
      <c r="B40" s="67"/>
      <c r="D40" s="68"/>
      <c r="E40" s="69"/>
      <c r="F40" s="70"/>
    </row>
    <row r="41" spans="1:6" x14ac:dyDescent="0.2">
      <c r="D41"/>
      <c r="E41"/>
      <c r="F41"/>
    </row>
    <row r="42" spans="1:6" x14ac:dyDescent="0.2">
      <c r="D42"/>
      <c r="E42"/>
      <c r="F42"/>
    </row>
    <row r="43" spans="1:6" x14ac:dyDescent="0.2">
      <c r="D43"/>
      <c r="E43"/>
      <c r="F43"/>
    </row>
    <row r="44" spans="1:6" x14ac:dyDescent="0.2">
      <c r="D44"/>
      <c r="E44"/>
      <c r="F44"/>
    </row>
    <row r="45" spans="1:6" x14ac:dyDescent="0.2">
      <c r="D45"/>
      <c r="E45"/>
      <c r="F45"/>
    </row>
    <row r="46" spans="1:6" x14ac:dyDescent="0.2">
      <c r="D46"/>
      <c r="E46"/>
      <c r="F46"/>
    </row>
    <row r="47" spans="1:6" x14ac:dyDescent="0.2">
      <c r="D47"/>
      <c r="E47"/>
      <c r="F47"/>
    </row>
    <row r="48" spans="1:6" x14ac:dyDescent="0.2">
      <c r="D48"/>
      <c r="E48"/>
      <c r="F48"/>
    </row>
    <row r="49" customFormat="1" x14ac:dyDescent="0.2"/>
  </sheetData>
  <mergeCells count="1">
    <mergeCell ref="C35:E35"/>
  </mergeCells>
  <phoneticPr fontId="0" type="noConversion"/>
  <pageMargins left="0.25" right="0.25" top="1.5" bottom="0.5" header="0.5" footer="0.5"/>
  <pageSetup orientation="portrait" r:id="rId1"/>
  <headerFooter>
    <oddHeader>&amp;C&amp;"Arial,Bold"&amp;18AFFORDABLE HOUSING MITIGATION FEE CALCULATOR - NEW TWO-FAMILY DWELLING (DUPLEX)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becky</dc:creator>
  <cp:lastModifiedBy>Tammy Brand</cp:lastModifiedBy>
  <cp:lastPrinted>2024-10-18T19:38:28Z</cp:lastPrinted>
  <dcterms:created xsi:type="dcterms:W3CDTF">2007-03-13T20:15:47Z</dcterms:created>
  <dcterms:modified xsi:type="dcterms:W3CDTF">2024-10-18T20:06:49Z</dcterms:modified>
</cp:coreProperties>
</file>